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75" activeTab="0"/>
  </bookViews>
  <sheets>
    <sheet name="V.IV.I" sheetId="1" r:id="rId1"/>
  </sheets>
  <definedNames>
    <definedName name="_xlnm.Print_Area" localSheetId="0">'V.IV.I'!$B$2:$O$59</definedName>
  </definedNames>
  <calcPr fullCalcOnLoad="1"/>
</workbook>
</file>

<file path=xl/sharedStrings.xml><?xml version="1.0" encoding="utf-8"?>
<sst xmlns="http://schemas.openxmlformats.org/spreadsheetml/2006/main" count="39" uniqueCount="36">
  <si>
    <t>TABLO V.4.1. TURİZM GELİRLERİ</t>
  </si>
  <si>
    <t>TABLE V.4.1. TOURISM REVENUES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</si>
  <si>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</si>
  <si>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</si>
  <si>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</si>
  <si>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</si>
  <si>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</si>
  <si>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</si>
  <si>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</si>
  <si>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</si>
  <si>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</si>
  <si>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</si>
  <si>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</si>
  <si>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</si>
  <si>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</si>
  <si>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</si>
  <si>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</si>
  <si>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</si>
  <si>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</si>
  <si>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</si>
  <si>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</si>
  <si>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</si>
  <si>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</si>
  <si>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</si>
  <si>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</si>
  <si>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</si>
  <si>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Aylık                      (Milyon Dolar)</t>
  </si>
  <si>
    <t>Monthly                 (Million Dollars)</t>
  </si>
  <si>
    <t>Bir Önceki Yılın Aynı Ayına Göre Yüzde Değişim</t>
  </si>
  <si>
    <t>Percentage Change Over the Same Month of Previous Year</t>
  </si>
  <si>
    <t>Cumulative                    (Million Dollars)</t>
  </si>
  <si>
    <t xml:space="preserve">Birikimli                    (Milyon Dolar)     </t>
  </si>
  <si>
    <t>Bir Önceki Yılın Aynı Dönemine Göre Yüzde Değişim</t>
  </si>
  <si>
    <t>Kaynak: TÜİK, TCMB</t>
  </si>
  <si>
    <t>(1) 2005 yılı Ocak-Mart rakamları, DİE'nin Çıkış Yapan Ziyaretçiler ile Giriş Yapan Vatandaşların Turizm Harcamalar Anketini (I. Dönem) göstermektedir. Mart ayı Ödemeler Dengesi istatistikleri bu rakamlar çerçevesinde TCMB tarafından revize edilecektir.</t>
  </si>
  <si>
    <t>Source: Turk Stat, CBRT</t>
  </si>
</sst>
</file>

<file path=xl/styles.xml><?xml version="1.0" encoding="utf-8"?>
<styleSheet xmlns="http://schemas.openxmlformats.org/spreadsheetml/2006/main">
  <numFmts count="3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_)"/>
    <numFmt numFmtId="181" formatCode="0.00_)"/>
    <numFmt numFmtId="182" formatCode="0.0_)"/>
    <numFmt numFmtId="183" formatCode="0.0"/>
    <numFmt numFmtId="184" formatCode="#,##0.0_);\(#,##0.0\)"/>
    <numFmt numFmtId="185" formatCode="#,##0.0"/>
    <numFmt numFmtId="186" formatCode="###\ ###\ ###"/>
    <numFmt numFmtId="187" formatCode="0.0__"/>
    <numFmt numFmtId="188" formatCode="0__"/>
    <numFmt numFmtId="189" formatCode="###\ ###\ ###\ ###"/>
    <numFmt numFmtId="190" formatCode="###\ ###\ ###\ ###\ ###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right"/>
    </xf>
    <xf numFmtId="0" fontId="7" fillId="2" borderId="9" xfId="0" applyFont="1" applyFill="1" applyBorder="1" applyAlignment="1">
      <alignment horizontal="right"/>
    </xf>
    <xf numFmtId="0" fontId="6" fillId="2" borderId="10" xfId="0" applyFont="1" applyFill="1" applyBorder="1" applyAlignment="1">
      <alignment/>
    </xf>
    <xf numFmtId="0" fontId="8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/>
    </xf>
    <xf numFmtId="3" fontId="6" fillId="2" borderId="13" xfId="0" applyNumberFormat="1" applyFont="1" applyFill="1" applyBorder="1" applyAlignment="1">
      <alignment horizontal="right"/>
    </xf>
    <xf numFmtId="3" fontId="6" fillId="2" borderId="14" xfId="0" applyNumberFormat="1" applyFont="1" applyFill="1" applyBorder="1" applyAlignment="1">
      <alignment horizontal="right"/>
    </xf>
    <xf numFmtId="0" fontId="6" fillId="2" borderId="15" xfId="0" applyFont="1" applyFill="1" applyBorder="1" applyAlignment="1">
      <alignment/>
    </xf>
    <xf numFmtId="0" fontId="0" fillId="0" borderId="16" xfId="0" applyBorder="1" applyAlignment="1">
      <alignment/>
    </xf>
    <xf numFmtId="0" fontId="7" fillId="2" borderId="17" xfId="0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right"/>
    </xf>
    <xf numFmtId="3" fontId="6" fillId="2" borderId="18" xfId="0" applyNumberFormat="1" applyFont="1" applyFill="1" applyBorder="1" applyAlignment="1">
      <alignment horizontal="right"/>
    </xf>
    <xf numFmtId="0" fontId="8" fillId="2" borderId="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9" fillId="2" borderId="0" xfId="0" applyFont="1" applyFill="1" applyBorder="1" applyAlignment="1">
      <alignment/>
    </xf>
    <xf numFmtId="3" fontId="6" fillId="2" borderId="0" xfId="0" applyNumberFormat="1" applyFont="1" applyFill="1" applyBorder="1" applyAlignment="1" quotePrefix="1">
      <alignment horizontal="right"/>
    </xf>
    <xf numFmtId="3" fontId="6" fillId="2" borderId="18" xfId="0" applyNumberFormat="1" applyFont="1" applyFill="1" applyBorder="1" applyAlignment="1" quotePrefix="1">
      <alignment horizontal="right"/>
    </xf>
    <xf numFmtId="1" fontId="6" fillId="2" borderId="19" xfId="0" applyNumberFormat="1" applyFont="1" applyFill="1" applyBorder="1" applyAlignment="1">
      <alignment horizontal="right"/>
    </xf>
    <xf numFmtId="1" fontId="6" fillId="2" borderId="0" xfId="0" applyNumberFormat="1" applyFont="1" applyFill="1" applyBorder="1" applyAlignment="1">
      <alignment horizontal="right"/>
    </xf>
    <xf numFmtId="0" fontId="7" fillId="2" borderId="7" xfId="0" applyFont="1" applyFill="1" applyBorder="1" applyAlignment="1">
      <alignment horizontal="center"/>
    </xf>
    <xf numFmtId="3" fontId="6" fillId="2" borderId="0" xfId="0" applyNumberFormat="1" applyFont="1" applyFill="1" applyAlignment="1">
      <alignment/>
    </xf>
    <xf numFmtId="3" fontId="6" fillId="2" borderId="8" xfId="0" applyNumberFormat="1" applyFont="1" applyFill="1" applyBorder="1" applyAlignment="1">
      <alignment horizontal="right"/>
    </xf>
    <xf numFmtId="1" fontId="6" fillId="2" borderId="8" xfId="0" applyNumberFormat="1" applyFont="1" applyFill="1" applyBorder="1" applyAlignment="1">
      <alignment horizontal="right"/>
    </xf>
    <xf numFmtId="1" fontId="6" fillId="2" borderId="9" xfId="0" applyNumberFormat="1" applyFont="1" applyFill="1" applyBorder="1" applyAlignment="1">
      <alignment horizontal="right"/>
    </xf>
    <xf numFmtId="185" fontId="6" fillId="2" borderId="20" xfId="0" applyNumberFormat="1" applyFont="1" applyFill="1" applyBorder="1" applyAlignment="1">
      <alignment horizontal="right"/>
    </xf>
    <xf numFmtId="185" fontId="6" fillId="2" borderId="13" xfId="0" applyNumberFormat="1" applyFont="1" applyFill="1" applyBorder="1" applyAlignment="1">
      <alignment horizontal="right"/>
    </xf>
    <xf numFmtId="185" fontId="6" fillId="2" borderId="0" xfId="0" applyNumberFormat="1" applyFont="1" applyFill="1" applyBorder="1" applyAlignment="1">
      <alignment horizontal="right"/>
    </xf>
    <xf numFmtId="185" fontId="6" fillId="2" borderId="18" xfId="0" applyNumberFormat="1" applyFont="1" applyFill="1" applyBorder="1" applyAlignment="1">
      <alignment horizontal="right"/>
    </xf>
    <xf numFmtId="185" fontId="6" fillId="2" borderId="19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185" fontId="6" fillId="2" borderId="22" xfId="0" applyNumberFormat="1" applyFont="1" applyFill="1" applyBorder="1" applyAlignment="1">
      <alignment horizontal="right"/>
    </xf>
    <xf numFmtId="185" fontId="6" fillId="2" borderId="21" xfId="0" applyNumberFormat="1" applyFont="1" applyFill="1" applyBorder="1" applyAlignment="1">
      <alignment horizontal="right"/>
    </xf>
    <xf numFmtId="185" fontId="6" fillId="2" borderId="23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/>
    </xf>
    <xf numFmtId="185" fontId="6" fillId="2" borderId="8" xfId="0" applyNumberFormat="1" applyFont="1" applyFill="1" applyBorder="1" applyAlignment="1">
      <alignment horizontal="right"/>
    </xf>
    <xf numFmtId="0" fontId="8" fillId="2" borderId="12" xfId="0" applyFont="1" applyFill="1" applyBorder="1" applyAlignment="1">
      <alignment horizontal="center" vertical="center" wrapText="1"/>
    </xf>
    <xf numFmtId="3" fontId="6" fillId="2" borderId="20" xfId="0" applyNumberFormat="1" applyFont="1" applyFill="1" applyBorder="1" applyAlignment="1">
      <alignment horizontal="right"/>
    </xf>
    <xf numFmtId="0" fontId="8" fillId="2" borderId="5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/>
    </xf>
    <xf numFmtId="3" fontId="6" fillId="2" borderId="25" xfId="0" applyNumberFormat="1" applyFont="1" applyFill="1" applyBorder="1" applyAlignment="1">
      <alignment horizontal="right"/>
    </xf>
    <xf numFmtId="3" fontId="6" fillId="2" borderId="26" xfId="0" applyNumberFormat="1" applyFont="1" applyFill="1" applyBorder="1" applyAlignment="1">
      <alignment horizontal="right"/>
    </xf>
    <xf numFmtId="3" fontId="6" fillId="2" borderId="27" xfId="0" applyNumberFormat="1" applyFont="1" applyFill="1" applyBorder="1" applyAlignment="1">
      <alignment horizontal="right"/>
    </xf>
    <xf numFmtId="3" fontId="6" fillId="2" borderId="19" xfId="0" applyNumberFormat="1" applyFont="1" applyFill="1" applyBorder="1" applyAlignment="1">
      <alignment horizontal="right"/>
    </xf>
    <xf numFmtId="3" fontId="6" fillId="2" borderId="28" xfId="0" applyNumberFormat="1" applyFont="1" applyFill="1" applyBorder="1" applyAlignment="1">
      <alignment horizontal="right"/>
    </xf>
    <xf numFmtId="3" fontId="6" fillId="2" borderId="9" xfId="0" applyNumberFormat="1" applyFont="1" applyFill="1" applyBorder="1" applyAlignment="1">
      <alignment horizontal="right"/>
    </xf>
    <xf numFmtId="0" fontId="7" fillId="2" borderId="29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left" vertical="justify" wrapText="1"/>
    </xf>
    <xf numFmtId="0" fontId="10" fillId="0" borderId="0" xfId="0" applyFont="1" applyAlignment="1">
      <alignment horizontal="left" vertical="justify" wrapText="1"/>
    </xf>
    <xf numFmtId="0" fontId="3" fillId="0" borderId="0" xfId="0" applyFont="1" applyFill="1" applyAlignment="1">
      <alignment horizontal="left"/>
    </xf>
    <xf numFmtId="0" fontId="8" fillId="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X63"/>
  <sheetViews>
    <sheetView tabSelected="1" zoomScaleSheetLayoutView="100" workbookViewId="0" topLeftCell="A1">
      <selection activeCell="A18" sqref="A18"/>
    </sheetView>
  </sheetViews>
  <sheetFormatPr defaultColWidth="9.140625" defaultRowHeight="9.75" customHeight="1"/>
  <cols>
    <col min="1" max="1" width="1.7109375" style="2" customWidth="1"/>
    <col min="2" max="2" width="16.00390625" style="2" customWidth="1"/>
    <col min="3" max="3" width="7.28125" style="4" customWidth="1"/>
    <col min="4" max="4" width="8.28125" style="4" customWidth="1"/>
    <col min="5" max="5" width="9.00390625" style="4" customWidth="1"/>
    <col min="6" max="8" width="6.57421875" style="4" customWidth="1"/>
    <col min="9" max="10" width="8.140625" style="4" customWidth="1"/>
    <col min="11" max="11" width="8.421875" style="4" customWidth="1"/>
    <col min="12" max="13" width="9.7109375" style="4" customWidth="1"/>
    <col min="14" max="15" width="9.7109375" style="2" customWidth="1"/>
    <col min="16" max="16" width="15.140625" style="2" customWidth="1"/>
    <col min="17" max="16384" width="9.7109375" style="2" customWidth="1"/>
  </cols>
  <sheetData>
    <row r="2" spans="2:154" ht="20.25" customHeight="1"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</row>
    <row r="3" spans="2:28" ht="18.75" customHeight="1">
      <c r="B3" s="71" t="s">
        <v>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3"/>
      <c r="Q3" s="3"/>
      <c r="R3" s="3"/>
      <c r="T3" s="4"/>
      <c r="U3" s="4"/>
      <c r="V3" s="4"/>
      <c r="W3" s="4"/>
      <c r="X3" s="4"/>
      <c r="Y3" s="4"/>
      <c r="Z3" s="4"/>
      <c r="AA3" s="4"/>
      <c r="AB3" s="4"/>
    </row>
    <row r="4" spans="2:28" ht="9.75" customHeight="1" thickBo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3"/>
      <c r="Q4" s="3"/>
      <c r="R4" s="3"/>
      <c r="T4" s="4"/>
      <c r="U4" s="4"/>
      <c r="V4" s="4"/>
      <c r="W4" s="4"/>
      <c r="X4" s="4"/>
      <c r="Y4" s="4"/>
      <c r="Z4" s="4"/>
      <c r="AA4" s="4"/>
      <c r="AB4" s="4"/>
    </row>
    <row r="5" spans="2:28" s="12" customFormat="1" ht="12" customHeight="1">
      <c r="B5" s="6"/>
      <c r="C5" s="7"/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8" t="s">
        <v>9</v>
      </c>
      <c r="L5" s="8" t="s">
        <v>10</v>
      </c>
      <c r="M5" s="8" t="s">
        <v>11</v>
      </c>
      <c r="N5" s="8" t="s">
        <v>12</v>
      </c>
      <c r="O5" s="9" t="s">
        <v>13</v>
      </c>
      <c r="P5" s="10"/>
      <c r="Q5" s="11"/>
      <c r="R5" s="11"/>
      <c r="T5" s="13"/>
      <c r="U5" s="13"/>
      <c r="V5" s="13"/>
      <c r="W5" s="13"/>
      <c r="X5" s="13"/>
      <c r="Y5" s="13"/>
      <c r="Z5" s="13"/>
      <c r="AA5" s="13"/>
      <c r="AB5" s="13"/>
    </row>
    <row r="6" spans="2:28" ht="15.75" customHeight="1">
      <c r="B6" s="14"/>
      <c r="C6" s="15"/>
      <c r="D6" s="16" t="s">
        <v>14</v>
      </c>
      <c r="E6" s="16" t="s">
        <v>15</v>
      </c>
      <c r="F6" s="16" t="s">
        <v>16</v>
      </c>
      <c r="G6" s="16" t="s">
        <v>17</v>
      </c>
      <c r="H6" s="16" t="s">
        <v>18</v>
      </c>
      <c r="I6" s="16" t="s">
        <v>19</v>
      </c>
      <c r="J6" s="16" t="s">
        <v>20</v>
      </c>
      <c r="K6" s="16" t="s">
        <v>21</v>
      </c>
      <c r="L6" s="16" t="s">
        <v>22</v>
      </c>
      <c r="M6" s="16" t="s">
        <v>23</v>
      </c>
      <c r="N6" s="16" t="s">
        <v>24</v>
      </c>
      <c r="O6" s="17" t="s">
        <v>25</v>
      </c>
      <c r="P6" s="18"/>
      <c r="Q6" s="3"/>
      <c r="R6" s="3"/>
      <c r="T6" s="4"/>
      <c r="U6" s="4"/>
      <c r="V6" s="4"/>
      <c r="W6" s="4"/>
      <c r="X6" s="4"/>
      <c r="Y6" s="4"/>
      <c r="Z6" s="4"/>
      <c r="AA6" s="4"/>
      <c r="AB6" s="4"/>
    </row>
    <row r="7" spans="2:28" ht="12" customHeight="1" hidden="1">
      <c r="B7" s="19" t="s">
        <v>26</v>
      </c>
      <c r="C7" s="20">
        <v>1990</v>
      </c>
      <c r="D7" s="21">
        <v>85</v>
      </c>
      <c r="E7" s="21">
        <v>79</v>
      </c>
      <c r="F7" s="21">
        <v>130</v>
      </c>
      <c r="G7" s="21">
        <v>339</v>
      </c>
      <c r="H7" s="21">
        <v>360</v>
      </c>
      <c r="I7" s="21">
        <v>296</v>
      </c>
      <c r="J7" s="21">
        <v>320</v>
      </c>
      <c r="K7" s="21">
        <v>499</v>
      </c>
      <c r="L7" s="21">
        <v>435</v>
      </c>
      <c r="M7" s="21">
        <v>339</v>
      </c>
      <c r="N7" s="21">
        <v>184</v>
      </c>
      <c r="O7" s="22">
        <v>159</v>
      </c>
      <c r="P7" s="23"/>
      <c r="Q7" s="3"/>
      <c r="R7" s="3"/>
      <c r="T7" s="4"/>
      <c r="U7" s="4"/>
      <c r="V7" s="4"/>
      <c r="W7" s="4"/>
      <c r="X7" s="4"/>
      <c r="Y7" s="4"/>
      <c r="Z7" s="4"/>
      <c r="AA7" s="4"/>
      <c r="AB7" s="4"/>
    </row>
    <row r="8" spans="2:28" ht="12" customHeight="1" hidden="1">
      <c r="B8" s="24"/>
      <c r="C8" s="25">
        <v>1991</v>
      </c>
      <c r="D8" s="26">
        <v>84</v>
      </c>
      <c r="E8" s="26">
        <v>86</v>
      </c>
      <c r="F8" s="26">
        <v>126</v>
      </c>
      <c r="G8" s="26">
        <v>144</v>
      </c>
      <c r="H8" s="26">
        <v>186</v>
      </c>
      <c r="I8" s="26">
        <v>250</v>
      </c>
      <c r="J8" s="26">
        <v>320</v>
      </c>
      <c r="K8" s="26">
        <v>434</v>
      </c>
      <c r="L8" s="26">
        <v>384</v>
      </c>
      <c r="M8" s="26">
        <v>308</v>
      </c>
      <c r="N8" s="26">
        <v>201</v>
      </c>
      <c r="O8" s="27">
        <v>131</v>
      </c>
      <c r="P8" s="23"/>
      <c r="Q8" s="3"/>
      <c r="R8" s="3"/>
      <c r="T8" s="4"/>
      <c r="U8" s="4"/>
      <c r="V8" s="4"/>
      <c r="W8" s="4"/>
      <c r="X8" s="4"/>
      <c r="Y8" s="4"/>
      <c r="Z8" s="4"/>
      <c r="AA8" s="4"/>
      <c r="AB8" s="4"/>
    </row>
    <row r="9" spans="2:28" ht="12" customHeight="1" hidden="1">
      <c r="B9" s="24"/>
      <c r="C9" s="25">
        <v>1992</v>
      </c>
      <c r="D9" s="26">
        <v>95</v>
      </c>
      <c r="E9" s="26">
        <v>126</v>
      </c>
      <c r="F9" s="26">
        <v>166</v>
      </c>
      <c r="G9" s="26">
        <v>252</v>
      </c>
      <c r="H9" s="26">
        <v>369</v>
      </c>
      <c r="I9" s="26">
        <v>398</v>
      </c>
      <c r="J9" s="26">
        <v>465</v>
      </c>
      <c r="K9" s="26">
        <v>578</v>
      </c>
      <c r="L9" s="26">
        <v>502</v>
      </c>
      <c r="M9" s="26">
        <v>418</v>
      </c>
      <c r="N9" s="26">
        <v>159</v>
      </c>
      <c r="O9" s="27">
        <v>111</v>
      </c>
      <c r="P9" s="23"/>
      <c r="Q9" s="3"/>
      <c r="R9" s="3"/>
      <c r="T9" s="4"/>
      <c r="U9" s="4"/>
      <c r="V9" s="4"/>
      <c r="W9" s="4"/>
      <c r="X9" s="4"/>
      <c r="Y9" s="4"/>
      <c r="Z9" s="4"/>
      <c r="AA9" s="4"/>
      <c r="AB9" s="4"/>
    </row>
    <row r="10" spans="2:28" ht="12" customHeight="1" hidden="1">
      <c r="B10" s="24"/>
      <c r="C10" s="25">
        <v>1993</v>
      </c>
      <c r="D10" s="26">
        <v>100</v>
      </c>
      <c r="E10" s="26">
        <v>115</v>
      </c>
      <c r="F10" s="26">
        <v>158</v>
      </c>
      <c r="G10" s="26">
        <v>300</v>
      </c>
      <c r="H10" s="26">
        <v>462</v>
      </c>
      <c r="I10" s="26">
        <v>448</v>
      </c>
      <c r="J10" s="26">
        <v>469</v>
      </c>
      <c r="K10" s="26">
        <v>527</v>
      </c>
      <c r="L10" s="26">
        <v>463</v>
      </c>
      <c r="M10" s="26">
        <v>520</v>
      </c>
      <c r="N10" s="26">
        <v>239</v>
      </c>
      <c r="O10" s="27">
        <v>158</v>
      </c>
      <c r="P10" s="23"/>
      <c r="Q10" s="3"/>
      <c r="R10" s="3"/>
      <c r="T10" s="4"/>
      <c r="U10" s="4"/>
      <c r="V10" s="4"/>
      <c r="W10" s="4"/>
      <c r="X10" s="4"/>
      <c r="Y10" s="4"/>
      <c r="Z10" s="4"/>
      <c r="AA10" s="4"/>
      <c r="AB10" s="4"/>
    </row>
    <row r="11" spans="2:28" ht="12" customHeight="1" hidden="1">
      <c r="B11" s="24"/>
      <c r="C11" s="25">
        <v>1994</v>
      </c>
      <c r="D11" s="26">
        <v>134</v>
      </c>
      <c r="E11" s="26">
        <v>136</v>
      </c>
      <c r="F11" s="26">
        <v>171</v>
      </c>
      <c r="G11" s="26">
        <v>249</v>
      </c>
      <c r="H11" s="26">
        <v>340</v>
      </c>
      <c r="I11" s="26">
        <v>409</v>
      </c>
      <c r="J11" s="26">
        <v>497</v>
      </c>
      <c r="K11" s="26">
        <v>673</v>
      </c>
      <c r="L11" s="26">
        <v>632</v>
      </c>
      <c r="M11" s="26">
        <v>601</v>
      </c>
      <c r="N11" s="26">
        <v>294</v>
      </c>
      <c r="O11" s="27">
        <v>185</v>
      </c>
      <c r="P11" s="23"/>
      <c r="Q11" s="3"/>
      <c r="R11" s="3"/>
      <c r="T11" s="4"/>
      <c r="U11" s="4"/>
      <c r="V11" s="4"/>
      <c r="W11" s="4"/>
      <c r="X11" s="4"/>
      <c r="Y11" s="4"/>
      <c r="Z11" s="4"/>
      <c r="AA11" s="4"/>
      <c r="AB11" s="4"/>
    </row>
    <row r="12" spans="2:28" ht="12" customHeight="1" hidden="1">
      <c r="B12" s="24"/>
      <c r="C12" s="25">
        <v>1995</v>
      </c>
      <c r="D12" s="26">
        <v>164</v>
      </c>
      <c r="E12" s="26">
        <v>154</v>
      </c>
      <c r="F12" s="26">
        <v>183</v>
      </c>
      <c r="G12" s="26">
        <v>279</v>
      </c>
      <c r="H12" s="26">
        <v>419</v>
      </c>
      <c r="I12" s="26">
        <v>559</v>
      </c>
      <c r="J12" s="26">
        <v>632</v>
      </c>
      <c r="K12" s="26">
        <v>837</v>
      </c>
      <c r="L12" s="26">
        <v>734</v>
      </c>
      <c r="M12" s="26">
        <v>595</v>
      </c>
      <c r="N12" s="26">
        <v>225</v>
      </c>
      <c r="O12" s="27">
        <v>174</v>
      </c>
      <c r="P12" s="23"/>
      <c r="Q12" s="3"/>
      <c r="R12" s="3"/>
      <c r="T12" s="4"/>
      <c r="U12" s="4"/>
      <c r="V12" s="4"/>
      <c r="W12" s="4"/>
      <c r="X12" s="4"/>
      <c r="Y12" s="4"/>
      <c r="Z12" s="4"/>
      <c r="AA12" s="4"/>
      <c r="AB12" s="4"/>
    </row>
    <row r="13" spans="2:28" ht="12" customHeight="1" hidden="1">
      <c r="B13" s="24"/>
      <c r="C13" s="25">
        <v>1996</v>
      </c>
      <c r="D13" s="26">
        <v>174</v>
      </c>
      <c r="E13" s="26">
        <v>175</v>
      </c>
      <c r="F13" s="26">
        <v>206</v>
      </c>
      <c r="G13" s="26">
        <v>307</v>
      </c>
      <c r="H13" s="26">
        <v>439</v>
      </c>
      <c r="I13" s="26">
        <v>687</v>
      </c>
      <c r="J13" s="26">
        <v>704</v>
      </c>
      <c r="K13" s="26">
        <v>886</v>
      </c>
      <c r="L13" s="26">
        <v>800</v>
      </c>
      <c r="M13" s="26">
        <v>705</v>
      </c>
      <c r="N13" s="26">
        <v>329</v>
      </c>
      <c r="O13" s="27">
        <v>238</v>
      </c>
      <c r="P13" s="28"/>
      <c r="Q13" s="3"/>
      <c r="R13" s="3"/>
      <c r="T13" s="4"/>
      <c r="U13" s="4"/>
      <c r="V13" s="4"/>
      <c r="W13" s="4"/>
      <c r="X13" s="4"/>
      <c r="Y13" s="4"/>
      <c r="Z13" s="4"/>
      <c r="AA13" s="4"/>
      <c r="AB13" s="4"/>
    </row>
    <row r="14" spans="2:28" ht="12" customHeight="1">
      <c r="B14" s="72" t="s">
        <v>26</v>
      </c>
      <c r="C14" s="25">
        <v>1997</v>
      </c>
      <c r="D14" s="26">
        <v>212</v>
      </c>
      <c r="E14" s="26">
        <v>175</v>
      </c>
      <c r="F14" s="26">
        <v>312</v>
      </c>
      <c r="G14" s="26">
        <v>416</v>
      </c>
      <c r="H14" s="26">
        <v>707</v>
      </c>
      <c r="I14" s="26">
        <v>794</v>
      </c>
      <c r="J14" s="26">
        <v>854</v>
      </c>
      <c r="K14" s="26">
        <v>1169</v>
      </c>
      <c r="L14" s="26">
        <v>1054</v>
      </c>
      <c r="M14" s="26">
        <v>715</v>
      </c>
      <c r="N14" s="26">
        <v>358</v>
      </c>
      <c r="O14" s="27">
        <v>236</v>
      </c>
      <c r="P14" s="72" t="s">
        <v>27</v>
      </c>
      <c r="Q14" s="3"/>
      <c r="R14" s="3"/>
      <c r="T14" s="4"/>
      <c r="U14" s="4"/>
      <c r="V14" s="4"/>
      <c r="W14" s="4"/>
      <c r="X14" s="4"/>
      <c r="Y14" s="4"/>
      <c r="Z14" s="4"/>
      <c r="AA14" s="4"/>
      <c r="AB14" s="4"/>
    </row>
    <row r="15" spans="2:28" ht="12" customHeight="1">
      <c r="B15" s="73"/>
      <c r="C15" s="25">
        <v>1998</v>
      </c>
      <c r="D15" s="26">
        <v>261</v>
      </c>
      <c r="E15" s="26">
        <v>229</v>
      </c>
      <c r="F15" s="26">
        <v>318</v>
      </c>
      <c r="G15" s="26">
        <v>420</v>
      </c>
      <c r="H15" s="26">
        <v>718</v>
      </c>
      <c r="I15" s="26">
        <v>869</v>
      </c>
      <c r="J15" s="26">
        <v>729</v>
      </c>
      <c r="K15" s="26">
        <v>1169</v>
      </c>
      <c r="L15" s="26">
        <v>1041</v>
      </c>
      <c r="M15" s="26">
        <v>827</v>
      </c>
      <c r="N15" s="26">
        <v>357</v>
      </c>
      <c r="O15" s="27">
        <v>239</v>
      </c>
      <c r="P15" s="73"/>
      <c r="Q15" s="3"/>
      <c r="R15" s="3"/>
      <c r="T15" s="4"/>
      <c r="U15" s="4"/>
      <c r="V15" s="4"/>
      <c r="W15" s="4"/>
      <c r="X15" s="4"/>
      <c r="Y15" s="4"/>
      <c r="Z15" s="4"/>
      <c r="AA15" s="4"/>
      <c r="AB15" s="4"/>
    </row>
    <row r="16" spans="2:28" s="30" customFormat="1" ht="12" customHeight="1">
      <c r="B16" s="73"/>
      <c r="C16" s="25">
        <v>1999</v>
      </c>
      <c r="D16" s="26">
        <v>196</v>
      </c>
      <c r="E16" s="26">
        <v>186</v>
      </c>
      <c r="F16" s="26">
        <v>224</v>
      </c>
      <c r="G16" s="26">
        <v>255</v>
      </c>
      <c r="H16" s="26">
        <v>422</v>
      </c>
      <c r="I16" s="26">
        <v>509</v>
      </c>
      <c r="J16" s="26">
        <v>618</v>
      </c>
      <c r="K16" s="26">
        <v>863</v>
      </c>
      <c r="L16" s="26">
        <v>696</v>
      </c>
      <c r="M16" s="26">
        <v>696</v>
      </c>
      <c r="N16" s="26">
        <v>313</v>
      </c>
      <c r="O16" s="27">
        <v>225</v>
      </c>
      <c r="P16" s="73"/>
      <c r="Q16" s="29"/>
      <c r="R16" s="29"/>
      <c r="T16" s="31"/>
      <c r="U16" s="31"/>
      <c r="V16" s="31"/>
      <c r="W16" s="31"/>
      <c r="X16" s="31"/>
      <c r="Y16" s="31"/>
      <c r="Z16" s="31"/>
      <c r="AA16" s="31"/>
      <c r="AB16" s="31"/>
    </row>
    <row r="17" spans="2:28" s="30" customFormat="1" ht="12" customHeight="1">
      <c r="B17" s="73"/>
      <c r="C17" s="25">
        <v>2000</v>
      </c>
      <c r="D17" s="26">
        <v>217</v>
      </c>
      <c r="E17" s="26">
        <v>216</v>
      </c>
      <c r="F17" s="26">
        <v>302</v>
      </c>
      <c r="G17" s="26">
        <v>422</v>
      </c>
      <c r="H17" s="26">
        <v>662</v>
      </c>
      <c r="I17" s="26">
        <v>749</v>
      </c>
      <c r="J17" s="26">
        <v>1054</v>
      </c>
      <c r="K17" s="26">
        <v>1207</v>
      </c>
      <c r="L17" s="26">
        <v>1056</v>
      </c>
      <c r="M17" s="26">
        <v>984</v>
      </c>
      <c r="N17" s="26">
        <v>476</v>
      </c>
      <c r="O17" s="27">
        <v>291</v>
      </c>
      <c r="P17" s="73"/>
      <c r="Q17" s="29"/>
      <c r="R17" s="29"/>
      <c r="T17" s="31"/>
      <c r="U17" s="31"/>
      <c r="V17" s="31"/>
      <c r="W17" s="31"/>
      <c r="X17" s="31"/>
      <c r="Y17" s="31"/>
      <c r="Z17" s="31"/>
      <c r="AA17" s="31"/>
      <c r="AB17" s="31"/>
    </row>
    <row r="18" spans="2:28" s="30" customFormat="1" ht="12" customHeight="1">
      <c r="B18" s="73"/>
      <c r="C18" s="25">
        <v>2001</v>
      </c>
      <c r="D18" s="26">
        <v>223</v>
      </c>
      <c r="E18" s="32">
        <v>216</v>
      </c>
      <c r="F18" s="32">
        <v>298</v>
      </c>
      <c r="G18" s="32">
        <v>555</v>
      </c>
      <c r="H18" s="32">
        <v>827</v>
      </c>
      <c r="I18" s="32">
        <v>983</v>
      </c>
      <c r="J18" s="32">
        <v>1113</v>
      </c>
      <c r="K18" s="32">
        <v>1315</v>
      </c>
      <c r="L18" s="32">
        <v>1127</v>
      </c>
      <c r="M18" s="32">
        <v>825</v>
      </c>
      <c r="N18" s="32">
        <v>384</v>
      </c>
      <c r="O18" s="33">
        <v>224</v>
      </c>
      <c r="P18" s="73"/>
      <c r="Q18" s="29"/>
      <c r="R18" s="29"/>
      <c r="T18" s="31"/>
      <c r="U18" s="31"/>
      <c r="V18" s="31"/>
      <c r="W18" s="31"/>
      <c r="X18" s="31"/>
      <c r="Y18" s="31"/>
      <c r="Z18" s="31"/>
      <c r="AA18" s="31"/>
      <c r="AB18" s="31"/>
    </row>
    <row r="19" spans="2:28" s="30" customFormat="1" ht="12" customHeight="1">
      <c r="B19" s="73"/>
      <c r="C19" s="25">
        <v>2002</v>
      </c>
      <c r="D19" s="26">
        <v>213</v>
      </c>
      <c r="E19" s="32">
        <v>262</v>
      </c>
      <c r="F19" s="32">
        <v>421</v>
      </c>
      <c r="G19" s="26">
        <v>451</v>
      </c>
      <c r="H19" s="26">
        <v>759</v>
      </c>
      <c r="I19" s="26">
        <v>877</v>
      </c>
      <c r="J19" s="26">
        <v>1126</v>
      </c>
      <c r="K19" s="26">
        <v>1450</v>
      </c>
      <c r="L19" s="26">
        <v>1237</v>
      </c>
      <c r="M19" s="32">
        <v>978</v>
      </c>
      <c r="N19" s="32">
        <v>435</v>
      </c>
      <c r="O19" s="33">
        <v>272</v>
      </c>
      <c r="P19" s="73"/>
      <c r="Q19" s="29"/>
      <c r="R19" s="29"/>
      <c r="T19" s="31"/>
      <c r="U19" s="31"/>
      <c r="V19" s="31"/>
      <c r="W19" s="31"/>
      <c r="X19" s="31"/>
      <c r="Y19" s="31"/>
      <c r="Z19" s="31"/>
      <c r="AA19" s="31"/>
      <c r="AB19" s="31"/>
    </row>
    <row r="20" spans="2:28" s="30" customFormat="1" ht="12" customHeight="1">
      <c r="B20" s="73"/>
      <c r="C20" s="25">
        <v>2003</v>
      </c>
      <c r="D20" s="26">
        <v>377</v>
      </c>
      <c r="E20" s="26">
        <v>418</v>
      </c>
      <c r="F20" s="26">
        <v>406</v>
      </c>
      <c r="G20" s="26">
        <v>442</v>
      </c>
      <c r="H20" s="26">
        <v>773</v>
      </c>
      <c r="I20" s="26">
        <v>1044</v>
      </c>
      <c r="J20" s="26">
        <v>1811</v>
      </c>
      <c r="K20" s="26">
        <v>2880</v>
      </c>
      <c r="L20" s="26">
        <v>2341</v>
      </c>
      <c r="M20" s="26">
        <v>1454</v>
      </c>
      <c r="N20" s="26">
        <v>767</v>
      </c>
      <c r="O20" s="27">
        <v>490</v>
      </c>
      <c r="P20" s="73"/>
      <c r="Q20" s="29"/>
      <c r="R20" s="29"/>
      <c r="T20" s="31"/>
      <c r="U20" s="31"/>
      <c r="V20" s="31"/>
      <c r="W20" s="31"/>
      <c r="X20" s="31"/>
      <c r="Y20" s="31"/>
      <c r="Z20" s="31"/>
      <c r="AA20" s="31"/>
      <c r="AB20" s="31"/>
    </row>
    <row r="21" spans="2:28" s="30" customFormat="1" ht="12" customHeight="1">
      <c r="B21" s="73"/>
      <c r="C21" s="25">
        <v>2004</v>
      </c>
      <c r="D21" s="26">
        <v>602</v>
      </c>
      <c r="E21" s="26">
        <v>503</v>
      </c>
      <c r="F21" s="26">
        <v>608</v>
      </c>
      <c r="G21" s="26">
        <v>773</v>
      </c>
      <c r="H21" s="26">
        <v>1165</v>
      </c>
      <c r="I21" s="26">
        <v>1332</v>
      </c>
      <c r="J21" s="26">
        <v>2155</v>
      </c>
      <c r="K21" s="26">
        <v>3024</v>
      </c>
      <c r="L21" s="26">
        <v>2483</v>
      </c>
      <c r="M21" s="26">
        <v>1729</v>
      </c>
      <c r="N21" s="26">
        <v>856</v>
      </c>
      <c r="O21" s="27">
        <v>658</v>
      </c>
      <c r="P21" s="73"/>
      <c r="Q21" s="29"/>
      <c r="R21" s="29"/>
      <c r="T21" s="31"/>
      <c r="U21" s="31"/>
      <c r="V21" s="31"/>
      <c r="W21" s="31"/>
      <c r="X21" s="31"/>
      <c r="Y21" s="31"/>
      <c r="Z21" s="31"/>
      <c r="AA21" s="31"/>
      <c r="AB21" s="31"/>
    </row>
    <row r="22" spans="2:28" s="30" customFormat="1" ht="12" customHeight="1">
      <c r="B22" s="73"/>
      <c r="C22" s="25">
        <v>2005</v>
      </c>
      <c r="D22" s="34">
        <v>689.5393524978426</v>
      </c>
      <c r="E22" s="35">
        <v>547.5229383905881</v>
      </c>
      <c r="F22" s="35">
        <v>756.6620876103557</v>
      </c>
      <c r="G22" s="35">
        <v>860.4240482164018</v>
      </c>
      <c r="H22" s="26">
        <v>1400.4173859138932</v>
      </c>
      <c r="I22" s="26">
        <v>1499.9796128971905</v>
      </c>
      <c r="J22" s="26">
        <v>2602.4692518298143</v>
      </c>
      <c r="K22" s="26">
        <v>3453.3463095258053</v>
      </c>
      <c r="L22" s="26">
        <v>2762.3944349391213</v>
      </c>
      <c r="M22" s="26">
        <v>1899.3893684791465</v>
      </c>
      <c r="N22" s="26">
        <v>943.9172171868202</v>
      </c>
      <c r="O22" s="27">
        <v>737.4408317056725</v>
      </c>
      <c r="P22" s="73"/>
      <c r="Q22" s="29"/>
      <c r="R22" s="29"/>
      <c r="T22" s="31"/>
      <c r="U22" s="31"/>
      <c r="V22" s="31"/>
      <c r="W22" s="31"/>
      <c r="X22" s="31"/>
      <c r="Y22" s="31"/>
      <c r="Z22" s="31"/>
      <c r="AA22" s="31"/>
      <c r="AB22" s="31"/>
    </row>
    <row r="23" spans="2:28" s="30" customFormat="1" ht="12" customHeight="1">
      <c r="B23" s="74"/>
      <c r="C23" s="36">
        <v>2006</v>
      </c>
      <c r="D23" s="37">
        <v>722</v>
      </c>
      <c r="E23" s="37">
        <v>549</v>
      </c>
      <c r="F23" s="37">
        <v>731</v>
      </c>
      <c r="G23" s="38">
        <v>937</v>
      </c>
      <c r="H23" s="38">
        <v>1245</v>
      </c>
      <c r="I23" s="38">
        <v>1511</v>
      </c>
      <c r="J23" s="38">
        <v>2356</v>
      </c>
      <c r="K23" s="38">
        <v>3163</v>
      </c>
      <c r="L23" s="38">
        <v>2519</v>
      </c>
      <c r="M23" s="39">
        <v>1588</v>
      </c>
      <c r="N23" s="39"/>
      <c r="O23" s="40"/>
      <c r="P23" s="74"/>
      <c r="Q23" s="29"/>
      <c r="R23" s="29"/>
      <c r="T23" s="31"/>
      <c r="U23" s="31"/>
      <c r="V23" s="31"/>
      <c r="W23" s="31"/>
      <c r="X23" s="31"/>
      <c r="Y23" s="31"/>
      <c r="Z23" s="31"/>
      <c r="AA23" s="31"/>
      <c r="AB23" s="31"/>
    </row>
    <row r="24" spans="2:28" s="30" customFormat="1" ht="12" customHeight="1">
      <c r="B24" s="75" t="s">
        <v>28</v>
      </c>
      <c r="C24" s="25">
        <v>1997</v>
      </c>
      <c r="D24" s="41">
        <f aca="true" t="shared" si="0" ref="D24:O24">D14/D13*100-100</f>
        <v>21.839080459770116</v>
      </c>
      <c r="E24" s="42">
        <f t="shared" si="0"/>
        <v>0</v>
      </c>
      <c r="F24" s="42">
        <f t="shared" si="0"/>
        <v>51.45631067961165</v>
      </c>
      <c r="G24" s="43">
        <f t="shared" si="0"/>
        <v>35.504885993485345</v>
      </c>
      <c r="H24" s="43">
        <f t="shared" si="0"/>
        <v>61.04783599088839</v>
      </c>
      <c r="I24" s="43">
        <f t="shared" si="0"/>
        <v>15.57496360989812</v>
      </c>
      <c r="J24" s="43">
        <f t="shared" si="0"/>
        <v>21.306818181818187</v>
      </c>
      <c r="K24" s="43">
        <f t="shared" si="0"/>
        <v>31.941309255079005</v>
      </c>
      <c r="L24" s="43">
        <f t="shared" si="0"/>
        <v>31.75</v>
      </c>
      <c r="M24" s="43">
        <f t="shared" si="0"/>
        <v>1.418439716312065</v>
      </c>
      <c r="N24" s="43">
        <f t="shared" si="0"/>
        <v>8.8145896656535</v>
      </c>
      <c r="O24" s="44">
        <f t="shared" si="0"/>
        <v>-0.8403361344537785</v>
      </c>
      <c r="P24" s="75" t="s">
        <v>29</v>
      </c>
      <c r="Q24" s="29"/>
      <c r="R24" s="29"/>
      <c r="T24" s="31"/>
      <c r="U24" s="31"/>
      <c r="V24" s="31"/>
      <c r="W24" s="31"/>
      <c r="X24" s="31"/>
      <c r="Y24" s="31"/>
      <c r="Z24" s="31"/>
      <c r="AA24" s="31"/>
      <c r="AB24" s="31"/>
    </row>
    <row r="25" spans="2:28" s="30" customFormat="1" ht="12" customHeight="1">
      <c r="B25" s="73"/>
      <c r="C25" s="25">
        <v>1998</v>
      </c>
      <c r="D25" s="45">
        <f aca="true" t="shared" si="1" ref="D25:O25">D15/D14*100-100</f>
        <v>23.113207547169807</v>
      </c>
      <c r="E25" s="43">
        <f t="shared" si="1"/>
        <v>30.85714285714286</v>
      </c>
      <c r="F25" s="43">
        <f t="shared" si="1"/>
        <v>1.9230769230769198</v>
      </c>
      <c r="G25" s="43">
        <f t="shared" si="1"/>
        <v>0.9615384615384528</v>
      </c>
      <c r="H25" s="43">
        <f t="shared" si="1"/>
        <v>1.5558698727015496</v>
      </c>
      <c r="I25" s="43">
        <f t="shared" si="1"/>
        <v>9.445843828715368</v>
      </c>
      <c r="J25" s="43">
        <f t="shared" si="1"/>
        <v>-14.637002341920379</v>
      </c>
      <c r="K25" s="43">
        <f t="shared" si="1"/>
        <v>0</v>
      </c>
      <c r="L25" s="43">
        <f t="shared" si="1"/>
        <v>-1.2333965844402286</v>
      </c>
      <c r="M25" s="43">
        <f t="shared" si="1"/>
        <v>15.664335664335667</v>
      </c>
      <c r="N25" s="43">
        <f t="shared" si="1"/>
        <v>-0.2793296089385535</v>
      </c>
      <c r="O25" s="44">
        <f t="shared" si="1"/>
        <v>1.2711864406779654</v>
      </c>
      <c r="P25" s="73"/>
      <c r="Q25" s="29"/>
      <c r="R25" s="29"/>
      <c r="T25" s="31"/>
      <c r="U25" s="31"/>
      <c r="V25" s="31"/>
      <c r="W25" s="31"/>
      <c r="X25" s="31"/>
      <c r="Y25" s="31"/>
      <c r="Z25" s="31"/>
      <c r="AA25" s="31"/>
      <c r="AB25" s="31"/>
    </row>
    <row r="26" spans="2:28" s="30" customFormat="1" ht="12" customHeight="1">
      <c r="B26" s="73"/>
      <c r="C26" s="25">
        <v>1999</v>
      </c>
      <c r="D26" s="45">
        <f aca="true" t="shared" si="2" ref="D26:O26">D16/D15*100-100</f>
        <v>-24.904214559386972</v>
      </c>
      <c r="E26" s="43">
        <f t="shared" si="2"/>
        <v>-18.777292576419214</v>
      </c>
      <c r="F26" s="43">
        <f t="shared" si="2"/>
        <v>-29.559748427672957</v>
      </c>
      <c r="G26" s="43">
        <f t="shared" si="2"/>
        <v>-39.28571428571429</v>
      </c>
      <c r="H26" s="43">
        <f t="shared" si="2"/>
        <v>-41.22562674094708</v>
      </c>
      <c r="I26" s="43">
        <f t="shared" si="2"/>
        <v>-41.426927502876865</v>
      </c>
      <c r="J26" s="43">
        <f t="shared" si="2"/>
        <v>-15.226337448559661</v>
      </c>
      <c r="K26" s="43">
        <f t="shared" si="2"/>
        <v>-26.176218990590243</v>
      </c>
      <c r="L26" s="43">
        <f t="shared" si="2"/>
        <v>-33.14121037463977</v>
      </c>
      <c r="M26" s="43">
        <f t="shared" si="2"/>
        <v>-15.840386940749696</v>
      </c>
      <c r="N26" s="43">
        <f t="shared" si="2"/>
        <v>-12.324929971988794</v>
      </c>
      <c r="O26" s="44">
        <f t="shared" si="2"/>
        <v>-5.857740585774067</v>
      </c>
      <c r="P26" s="73"/>
      <c r="Q26" s="29"/>
      <c r="R26" s="29"/>
      <c r="T26" s="31"/>
      <c r="U26" s="31"/>
      <c r="V26" s="31"/>
      <c r="W26" s="31"/>
      <c r="X26" s="31"/>
      <c r="Y26" s="31"/>
      <c r="Z26" s="31"/>
      <c r="AA26" s="31"/>
      <c r="AB26" s="31"/>
    </row>
    <row r="27" spans="2:28" s="30" customFormat="1" ht="12" customHeight="1">
      <c r="B27" s="73"/>
      <c r="C27" s="25">
        <v>2000</v>
      </c>
      <c r="D27" s="45">
        <f aca="true" t="shared" si="3" ref="D27:O27">D17/D16*100-100</f>
        <v>10.714285714285722</v>
      </c>
      <c r="E27" s="43">
        <f t="shared" si="3"/>
        <v>16.129032258064527</v>
      </c>
      <c r="F27" s="43">
        <f t="shared" si="3"/>
        <v>34.821428571428584</v>
      </c>
      <c r="G27" s="43">
        <f t="shared" si="3"/>
        <v>65.49019607843135</v>
      </c>
      <c r="H27" s="43">
        <f t="shared" si="3"/>
        <v>56.87203791469196</v>
      </c>
      <c r="I27" s="43">
        <f t="shared" si="3"/>
        <v>47.15127701375246</v>
      </c>
      <c r="J27" s="43">
        <f t="shared" si="3"/>
        <v>70.55016181229774</v>
      </c>
      <c r="K27" s="43">
        <f t="shared" si="3"/>
        <v>39.860950173812284</v>
      </c>
      <c r="L27" s="43">
        <f t="shared" si="3"/>
        <v>51.72413793103448</v>
      </c>
      <c r="M27" s="43">
        <f t="shared" si="3"/>
        <v>41.37931034482759</v>
      </c>
      <c r="N27" s="43">
        <f t="shared" si="3"/>
        <v>52.07667731629394</v>
      </c>
      <c r="O27" s="44">
        <f t="shared" si="3"/>
        <v>29.333333333333314</v>
      </c>
      <c r="P27" s="73"/>
      <c r="Q27" s="29"/>
      <c r="R27" s="29"/>
      <c r="T27" s="31"/>
      <c r="U27" s="31"/>
      <c r="V27" s="31"/>
      <c r="W27" s="31"/>
      <c r="X27" s="31"/>
      <c r="Y27" s="31"/>
      <c r="Z27" s="31"/>
      <c r="AA27" s="31"/>
      <c r="AB27" s="31"/>
    </row>
    <row r="28" spans="2:28" s="30" customFormat="1" ht="12" customHeight="1">
      <c r="B28" s="73"/>
      <c r="C28" s="25">
        <v>2001</v>
      </c>
      <c r="D28" s="45">
        <f aca="true" t="shared" si="4" ref="D28:O28">D18/D17*100-100</f>
        <v>2.7649769585253523</v>
      </c>
      <c r="E28" s="43">
        <f t="shared" si="4"/>
        <v>0</v>
      </c>
      <c r="F28" s="43">
        <f t="shared" si="4"/>
        <v>-1.324503311258269</v>
      </c>
      <c r="G28" s="43">
        <f t="shared" si="4"/>
        <v>31.516587677725113</v>
      </c>
      <c r="H28" s="43">
        <f t="shared" si="4"/>
        <v>24.924471299093653</v>
      </c>
      <c r="I28" s="43">
        <f t="shared" si="4"/>
        <v>31.241655540720956</v>
      </c>
      <c r="J28" s="43">
        <f t="shared" si="4"/>
        <v>5.597722960151799</v>
      </c>
      <c r="K28" s="43">
        <f t="shared" si="4"/>
        <v>8.947804473902238</v>
      </c>
      <c r="L28" s="43">
        <f t="shared" si="4"/>
        <v>6.723484848484844</v>
      </c>
      <c r="M28" s="43">
        <f t="shared" si="4"/>
        <v>-16.15853658536585</v>
      </c>
      <c r="N28" s="43">
        <f t="shared" si="4"/>
        <v>-19.327731092436977</v>
      </c>
      <c r="O28" s="44">
        <f t="shared" si="4"/>
        <v>-23.02405498281786</v>
      </c>
      <c r="P28" s="73"/>
      <c r="Q28" s="29"/>
      <c r="R28" s="29"/>
      <c r="T28" s="31"/>
      <c r="U28" s="31"/>
      <c r="V28" s="31"/>
      <c r="W28" s="31"/>
      <c r="X28" s="31"/>
      <c r="Y28" s="31"/>
      <c r="Z28" s="31"/>
      <c r="AA28" s="31"/>
      <c r="AB28" s="31"/>
    </row>
    <row r="29" spans="2:28" s="30" customFormat="1" ht="12" customHeight="1">
      <c r="B29" s="73"/>
      <c r="C29" s="25">
        <v>2002</v>
      </c>
      <c r="D29" s="45">
        <f aca="true" t="shared" si="5" ref="D29:O29">D19/D18*100-100</f>
        <v>-4.4843049327354265</v>
      </c>
      <c r="E29" s="43">
        <f t="shared" si="5"/>
        <v>21.296296296296305</v>
      </c>
      <c r="F29" s="43">
        <f t="shared" si="5"/>
        <v>41.27516778523491</v>
      </c>
      <c r="G29" s="43">
        <f t="shared" si="5"/>
        <v>-18.738738738738732</v>
      </c>
      <c r="H29" s="43">
        <f t="shared" si="5"/>
        <v>-8.22249093107618</v>
      </c>
      <c r="I29" s="43">
        <f t="shared" si="5"/>
        <v>-10.78331637843337</v>
      </c>
      <c r="J29" s="43">
        <f t="shared" si="5"/>
        <v>1.1680143755615546</v>
      </c>
      <c r="K29" s="43">
        <f t="shared" si="5"/>
        <v>10.266159695817507</v>
      </c>
      <c r="L29" s="43">
        <f t="shared" si="5"/>
        <v>9.760425909494245</v>
      </c>
      <c r="M29" s="43">
        <f t="shared" si="5"/>
        <v>18.54545454545456</v>
      </c>
      <c r="N29" s="43">
        <f t="shared" si="5"/>
        <v>13.28125</v>
      </c>
      <c r="O29" s="44">
        <f t="shared" si="5"/>
        <v>21.428571428571416</v>
      </c>
      <c r="P29" s="73"/>
      <c r="Q29" s="29"/>
      <c r="R29" s="29"/>
      <c r="T29" s="31"/>
      <c r="U29" s="31"/>
      <c r="V29" s="31"/>
      <c r="W29" s="31"/>
      <c r="X29" s="31"/>
      <c r="Y29" s="31"/>
      <c r="Z29" s="31"/>
      <c r="AA29" s="31"/>
      <c r="AB29" s="31"/>
    </row>
    <row r="30" spans="2:28" s="30" customFormat="1" ht="12" customHeight="1">
      <c r="B30" s="73"/>
      <c r="C30" s="25">
        <v>2003</v>
      </c>
      <c r="D30" s="45">
        <f aca="true" t="shared" si="6" ref="D30:O30">D20/D19*100-100</f>
        <v>76.99530516431926</v>
      </c>
      <c r="E30" s="43">
        <f t="shared" si="6"/>
        <v>59.54198473282443</v>
      </c>
      <c r="F30" s="43">
        <f t="shared" si="6"/>
        <v>-3.562945368171029</v>
      </c>
      <c r="G30" s="43">
        <f t="shared" si="6"/>
        <v>-1.9955654101995464</v>
      </c>
      <c r="H30" s="43">
        <f t="shared" si="6"/>
        <v>1.8445322793148904</v>
      </c>
      <c r="I30" s="43">
        <f t="shared" si="6"/>
        <v>19.042189281641967</v>
      </c>
      <c r="J30" s="43">
        <f t="shared" si="6"/>
        <v>60.8348134991119</v>
      </c>
      <c r="K30" s="43">
        <f t="shared" si="6"/>
        <v>98.62068965517241</v>
      </c>
      <c r="L30" s="43">
        <f t="shared" si="6"/>
        <v>89.24818108326599</v>
      </c>
      <c r="M30" s="43">
        <f t="shared" si="6"/>
        <v>48.67075664621677</v>
      </c>
      <c r="N30" s="43">
        <f t="shared" si="6"/>
        <v>76.32183908045977</v>
      </c>
      <c r="O30" s="44">
        <f t="shared" si="6"/>
        <v>80.14705882352942</v>
      </c>
      <c r="P30" s="73"/>
      <c r="Q30" s="29"/>
      <c r="R30" s="29"/>
      <c r="T30" s="31"/>
      <c r="U30" s="31"/>
      <c r="V30" s="31"/>
      <c r="W30" s="31"/>
      <c r="X30" s="31"/>
      <c r="Y30" s="31"/>
      <c r="Z30" s="31"/>
      <c r="AA30" s="31"/>
      <c r="AB30" s="31"/>
    </row>
    <row r="31" spans="2:28" s="30" customFormat="1" ht="12" customHeight="1">
      <c r="B31" s="73"/>
      <c r="C31" s="25">
        <v>2004</v>
      </c>
      <c r="D31" s="45">
        <f aca="true" t="shared" si="7" ref="D31:O31">D21/D20*100-100</f>
        <v>59.68169761273211</v>
      </c>
      <c r="E31" s="43">
        <f t="shared" si="7"/>
        <v>20.334928229665067</v>
      </c>
      <c r="F31" s="43">
        <f t="shared" si="7"/>
        <v>49.7536945812808</v>
      </c>
      <c r="G31" s="43">
        <f t="shared" si="7"/>
        <v>74.88687782805431</v>
      </c>
      <c r="H31" s="43">
        <f t="shared" si="7"/>
        <v>50.71151358344116</v>
      </c>
      <c r="I31" s="43">
        <f t="shared" si="7"/>
        <v>27.58620689655173</v>
      </c>
      <c r="J31" s="43">
        <f t="shared" si="7"/>
        <v>18.995030369961356</v>
      </c>
      <c r="K31" s="43">
        <f t="shared" si="7"/>
        <v>5</v>
      </c>
      <c r="L31" s="43">
        <f t="shared" si="7"/>
        <v>6.065783853054256</v>
      </c>
      <c r="M31" s="43">
        <f t="shared" si="7"/>
        <v>18.913342503438784</v>
      </c>
      <c r="N31" s="43">
        <f t="shared" si="7"/>
        <v>11.603650586701434</v>
      </c>
      <c r="O31" s="44">
        <f t="shared" si="7"/>
        <v>34.28571428571428</v>
      </c>
      <c r="P31" s="73"/>
      <c r="Q31" s="29"/>
      <c r="R31" s="29"/>
      <c r="T31" s="31"/>
      <c r="U31" s="31"/>
      <c r="V31" s="31"/>
      <c r="W31" s="31"/>
      <c r="X31" s="31"/>
      <c r="Y31" s="31"/>
      <c r="Z31" s="31"/>
      <c r="AA31" s="31"/>
      <c r="AB31" s="31"/>
    </row>
    <row r="32" spans="2:16" ht="12" customHeight="1">
      <c r="B32" s="73"/>
      <c r="C32" s="46">
        <v>2005</v>
      </c>
      <c r="D32" s="45">
        <f aca="true" t="shared" si="8" ref="D32:O32">D22/D21*100-100</f>
        <v>14.54142068070476</v>
      </c>
      <c r="E32" s="43">
        <f t="shared" si="8"/>
        <v>8.851478805285922</v>
      </c>
      <c r="F32" s="43">
        <f t="shared" si="8"/>
        <v>24.451001251703232</v>
      </c>
      <c r="G32" s="43">
        <f t="shared" si="8"/>
        <v>11.309708695524165</v>
      </c>
      <c r="H32" s="43">
        <f t="shared" si="8"/>
        <v>20.207500936814867</v>
      </c>
      <c r="I32" s="43">
        <f t="shared" si="8"/>
        <v>12.611082049338634</v>
      </c>
      <c r="J32" s="43">
        <f t="shared" si="8"/>
        <v>20.76423442365727</v>
      </c>
      <c r="K32" s="43">
        <f t="shared" si="8"/>
        <v>14.197959971091436</v>
      </c>
      <c r="L32" s="43">
        <f t="shared" si="8"/>
        <v>11.252292989896134</v>
      </c>
      <c r="M32" s="43">
        <f t="shared" si="8"/>
        <v>9.85479285593675</v>
      </c>
      <c r="N32" s="43">
        <f t="shared" si="8"/>
        <v>10.270702942385526</v>
      </c>
      <c r="O32" s="44">
        <f t="shared" si="8"/>
        <v>12.073074727305851</v>
      </c>
      <c r="P32" s="73"/>
    </row>
    <row r="33" spans="2:16" ht="12" customHeight="1" thickBot="1">
      <c r="B33" s="76"/>
      <c r="C33" s="47">
        <v>2006</v>
      </c>
      <c r="D33" s="48">
        <f aca="true" t="shared" si="9" ref="D33:M33">D23/D22*100-100</f>
        <v>4.707584474268117</v>
      </c>
      <c r="E33" s="49">
        <f t="shared" si="9"/>
        <v>0.2697716398428156</v>
      </c>
      <c r="F33" s="49">
        <f t="shared" si="9"/>
        <v>-3.39148584692542</v>
      </c>
      <c r="G33" s="49">
        <f t="shared" si="9"/>
        <v>8.899792136486042</v>
      </c>
      <c r="H33" s="49">
        <f t="shared" si="9"/>
        <v>-11.097933193143689</v>
      </c>
      <c r="I33" s="49">
        <f t="shared" si="9"/>
        <v>0.7347024591570062</v>
      </c>
      <c r="J33" s="49">
        <f t="shared" si="9"/>
        <v>-9.470592271417615</v>
      </c>
      <c r="K33" s="49">
        <f t="shared" si="9"/>
        <v>-8.407680073235227</v>
      </c>
      <c r="L33" s="49">
        <f t="shared" si="9"/>
        <v>-8.810994978147832</v>
      </c>
      <c r="M33" s="49">
        <f t="shared" si="9"/>
        <v>-16.394182975156795</v>
      </c>
      <c r="N33" s="49"/>
      <c r="O33" s="50"/>
      <c r="P33" s="74"/>
    </row>
    <row r="34" spans="2:17" ht="12" customHeight="1">
      <c r="B34" s="51"/>
      <c r="C34" s="46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52"/>
      <c r="Q34" s="4"/>
    </row>
    <row r="35" spans="2:17" ht="12" customHeight="1" thickBot="1">
      <c r="B35" s="53"/>
      <c r="C35" s="54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3"/>
      <c r="Q35" s="4"/>
    </row>
    <row r="36" spans="2:16" ht="12.75" customHeight="1" hidden="1">
      <c r="B36" s="56"/>
      <c r="C36" s="20">
        <v>1996</v>
      </c>
      <c r="D36" s="57">
        <f aca="true" t="shared" si="10" ref="D36:D45">D13</f>
        <v>174</v>
      </c>
      <c r="E36" s="21">
        <f>SUM($D13:E13)</f>
        <v>349</v>
      </c>
      <c r="F36" s="21">
        <f>SUM($D13:F13)</f>
        <v>555</v>
      </c>
      <c r="G36" s="21">
        <f>SUM($D13:G13)</f>
        <v>862</v>
      </c>
      <c r="H36" s="21">
        <f>SUM($D13:H13)</f>
        <v>1301</v>
      </c>
      <c r="I36" s="21">
        <f>SUM($D13:I13)</f>
        <v>1988</v>
      </c>
      <c r="J36" s="21">
        <f>SUM($D13:J13)</f>
        <v>2692</v>
      </c>
      <c r="K36" s="21">
        <f>SUM($D13:K13)</f>
        <v>3578</v>
      </c>
      <c r="L36" s="21">
        <f>SUM($D13:L13)</f>
        <v>4378</v>
      </c>
      <c r="M36" s="21">
        <f>SUM($D13:M13)</f>
        <v>5083</v>
      </c>
      <c r="N36" s="21">
        <f>SUM($D13:N13)</f>
        <v>5412</v>
      </c>
      <c r="O36" s="22">
        <f>SUM($D13:O13)</f>
        <v>5650</v>
      </c>
      <c r="P36" s="58" t="s">
        <v>30</v>
      </c>
    </row>
    <row r="37" spans="2:16" ht="12" customHeight="1">
      <c r="B37" s="77" t="s">
        <v>31</v>
      </c>
      <c r="C37" s="59">
        <v>1997</v>
      </c>
      <c r="D37" s="60">
        <f t="shared" si="10"/>
        <v>212</v>
      </c>
      <c r="E37" s="61">
        <f>SUM($D14:E14)</f>
        <v>387</v>
      </c>
      <c r="F37" s="61">
        <f>SUM($D14:F14)</f>
        <v>699</v>
      </c>
      <c r="G37" s="61">
        <f>SUM($D14:G14)</f>
        <v>1115</v>
      </c>
      <c r="H37" s="61">
        <f>SUM($D14:H14)</f>
        <v>1822</v>
      </c>
      <c r="I37" s="61">
        <f>SUM($D14:I14)</f>
        <v>2616</v>
      </c>
      <c r="J37" s="61">
        <f>SUM($D14:J14)</f>
        <v>3470</v>
      </c>
      <c r="K37" s="61">
        <f>SUM($D14:K14)</f>
        <v>4639</v>
      </c>
      <c r="L37" s="61">
        <f>SUM($D14:L14)</f>
        <v>5693</v>
      </c>
      <c r="M37" s="61">
        <f>SUM($D14:M14)</f>
        <v>6408</v>
      </c>
      <c r="N37" s="61">
        <f>SUM($D14:N14)</f>
        <v>6766</v>
      </c>
      <c r="O37" s="62">
        <f>SUM($D14:O14)</f>
        <v>7002</v>
      </c>
      <c r="P37" s="78" t="s">
        <v>30</v>
      </c>
    </row>
    <row r="38" spans="2:16" ht="12.75" customHeight="1">
      <c r="B38" s="73"/>
      <c r="C38" s="25">
        <v>1998</v>
      </c>
      <c r="D38" s="63">
        <f t="shared" si="10"/>
        <v>261</v>
      </c>
      <c r="E38" s="26">
        <f>SUM($D15:E15)</f>
        <v>490</v>
      </c>
      <c r="F38" s="26">
        <f>SUM($D15:F15)</f>
        <v>808</v>
      </c>
      <c r="G38" s="26">
        <f>SUM($D15:G15)</f>
        <v>1228</v>
      </c>
      <c r="H38" s="26">
        <f>SUM($D15:H15)</f>
        <v>1946</v>
      </c>
      <c r="I38" s="26">
        <f>SUM($D15:I15)</f>
        <v>2815</v>
      </c>
      <c r="J38" s="26">
        <f>SUM($D15:J15)</f>
        <v>3544</v>
      </c>
      <c r="K38" s="26">
        <f>SUM($D15:K15)</f>
        <v>4713</v>
      </c>
      <c r="L38" s="26">
        <f>SUM($D15:L15)</f>
        <v>5754</v>
      </c>
      <c r="M38" s="26">
        <f>SUM($D15:M15)</f>
        <v>6581</v>
      </c>
      <c r="N38" s="26">
        <f>SUM($D15:N15)</f>
        <v>6938</v>
      </c>
      <c r="O38" s="27">
        <f>SUM($D15:O15)</f>
        <v>7177</v>
      </c>
      <c r="P38" s="79"/>
    </row>
    <row r="39" spans="2:16" ht="12.75" customHeight="1">
      <c r="B39" s="73"/>
      <c r="C39" s="25">
        <v>1999</v>
      </c>
      <c r="D39" s="63">
        <f t="shared" si="10"/>
        <v>196</v>
      </c>
      <c r="E39" s="26">
        <f>SUM($D16:E16)</f>
        <v>382</v>
      </c>
      <c r="F39" s="26">
        <f>SUM($D16:F16)</f>
        <v>606</v>
      </c>
      <c r="G39" s="26">
        <f>SUM($D16:G16)</f>
        <v>861</v>
      </c>
      <c r="H39" s="26">
        <f>SUM($D16:H16)</f>
        <v>1283</v>
      </c>
      <c r="I39" s="26">
        <f>SUM($D16:I16)</f>
        <v>1792</v>
      </c>
      <c r="J39" s="26">
        <f>SUM($D16:J16)</f>
        <v>2410</v>
      </c>
      <c r="K39" s="26">
        <f>SUM($D16:K16)</f>
        <v>3273</v>
      </c>
      <c r="L39" s="26">
        <f>SUM($D16:L16)</f>
        <v>3969</v>
      </c>
      <c r="M39" s="26">
        <f>SUM($D16:M16)</f>
        <v>4665</v>
      </c>
      <c r="N39" s="26">
        <f>SUM($D16:N16)</f>
        <v>4978</v>
      </c>
      <c r="O39" s="27">
        <f>SUM($D16:O16)</f>
        <v>5203</v>
      </c>
      <c r="P39" s="79"/>
    </row>
    <row r="40" spans="2:16" ht="12" customHeight="1">
      <c r="B40" s="73"/>
      <c r="C40" s="25">
        <v>2000</v>
      </c>
      <c r="D40" s="63">
        <f t="shared" si="10"/>
        <v>217</v>
      </c>
      <c r="E40" s="26">
        <f>SUM($D17:E17)</f>
        <v>433</v>
      </c>
      <c r="F40" s="26">
        <f>SUM($D17:F17)</f>
        <v>735</v>
      </c>
      <c r="G40" s="26">
        <f>SUM($D17:G17)</f>
        <v>1157</v>
      </c>
      <c r="H40" s="26">
        <f>SUM($D17:H17)</f>
        <v>1819</v>
      </c>
      <c r="I40" s="26">
        <f>SUM($D17:I17)</f>
        <v>2568</v>
      </c>
      <c r="J40" s="26">
        <f>SUM($D17:J17)</f>
        <v>3622</v>
      </c>
      <c r="K40" s="26">
        <f>SUM($D17:K17)</f>
        <v>4829</v>
      </c>
      <c r="L40" s="26">
        <f>SUM($D17:L17)</f>
        <v>5885</v>
      </c>
      <c r="M40" s="26">
        <f>SUM($D17:M17)</f>
        <v>6869</v>
      </c>
      <c r="N40" s="26">
        <f>SUM($D17:N17)</f>
        <v>7345</v>
      </c>
      <c r="O40" s="27">
        <f>SUM($D17:O17)</f>
        <v>7636</v>
      </c>
      <c r="P40" s="79"/>
    </row>
    <row r="41" spans="2:16" ht="12" customHeight="1">
      <c r="B41" s="73"/>
      <c r="C41" s="25">
        <v>2001</v>
      </c>
      <c r="D41" s="63">
        <f t="shared" si="10"/>
        <v>223</v>
      </c>
      <c r="E41" s="26">
        <f>SUM($D18:E18)</f>
        <v>439</v>
      </c>
      <c r="F41" s="26">
        <f>SUM($D18:F18)</f>
        <v>737</v>
      </c>
      <c r="G41" s="26">
        <f>SUM($D18:G18)</f>
        <v>1292</v>
      </c>
      <c r="H41" s="26">
        <f>SUM($D18:H18)</f>
        <v>2119</v>
      </c>
      <c r="I41" s="26">
        <f>SUM($D18:I18)</f>
        <v>3102</v>
      </c>
      <c r="J41" s="26">
        <f>SUM($D18:J18)</f>
        <v>4215</v>
      </c>
      <c r="K41" s="26">
        <f>SUM($D18:K18)</f>
        <v>5530</v>
      </c>
      <c r="L41" s="26">
        <f>SUM($D18:L18)</f>
        <v>6657</v>
      </c>
      <c r="M41" s="26">
        <f>SUM($D18:M18)</f>
        <v>7482</v>
      </c>
      <c r="N41" s="26">
        <f>SUM($D18:N18)</f>
        <v>7866</v>
      </c>
      <c r="O41" s="27">
        <f>SUM($D18:O18)</f>
        <v>8090</v>
      </c>
      <c r="P41" s="79"/>
    </row>
    <row r="42" spans="2:16" ht="12" customHeight="1">
      <c r="B42" s="73"/>
      <c r="C42" s="25">
        <v>2002</v>
      </c>
      <c r="D42" s="63">
        <f t="shared" si="10"/>
        <v>213</v>
      </c>
      <c r="E42" s="26">
        <f>SUM($D19:E19)</f>
        <v>475</v>
      </c>
      <c r="F42" s="26">
        <f>SUM($D19:F19)</f>
        <v>896</v>
      </c>
      <c r="G42" s="26">
        <f>SUM($D19:G19)</f>
        <v>1347</v>
      </c>
      <c r="H42" s="26">
        <f>SUM($D19:H19)</f>
        <v>2106</v>
      </c>
      <c r="I42" s="26">
        <f>SUM($D19:I19)</f>
        <v>2983</v>
      </c>
      <c r="J42" s="26">
        <f>SUM($D19:J19)</f>
        <v>4109</v>
      </c>
      <c r="K42" s="26">
        <f>SUM($D19:K19)</f>
        <v>5559</v>
      </c>
      <c r="L42" s="26">
        <f>SUM($D19:L19)</f>
        <v>6796</v>
      </c>
      <c r="M42" s="26">
        <f>SUM($D19:M19)</f>
        <v>7774</v>
      </c>
      <c r="N42" s="26">
        <f>SUM($D19:N19)</f>
        <v>8209</v>
      </c>
      <c r="O42" s="27">
        <f>SUM($D19:O19)</f>
        <v>8481</v>
      </c>
      <c r="P42" s="79"/>
    </row>
    <row r="43" spans="2:16" ht="12" customHeight="1">
      <c r="B43" s="73"/>
      <c r="C43" s="25">
        <v>2003</v>
      </c>
      <c r="D43" s="63">
        <f t="shared" si="10"/>
        <v>377</v>
      </c>
      <c r="E43" s="26">
        <f>SUM($D20:E20)</f>
        <v>795</v>
      </c>
      <c r="F43" s="26">
        <f>SUM($D20:F20)</f>
        <v>1201</v>
      </c>
      <c r="G43" s="26">
        <f>SUM($D20:G20)</f>
        <v>1643</v>
      </c>
      <c r="H43" s="26">
        <f>SUM($D20:H20)</f>
        <v>2416</v>
      </c>
      <c r="I43" s="26">
        <f>SUM($D20:I20)</f>
        <v>3460</v>
      </c>
      <c r="J43" s="26">
        <f>SUM($D20:J20)</f>
        <v>5271</v>
      </c>
      <c r="K43" s="26">
        <f>SUM($D20:K20)</f>
        <v>8151</v>
      </c>
      <c r="L43" s="26">
        <f>SUM($D20:L20)</f>
        <v>10492</v>
      </c>
      <c r="M43" s="26">
        <f>SUM($D20:M20)</f>
        <v>11946</v>
      </c>
      <c r="N43" s="26">
        <f>SUM($D20:N20)</f>
        <v>12713</v>
      </c>
      <c r="O43" s="27">
        <f>SUM($D20:O20)</f>
        <v>13203</v>
      </c>
      <c r="P43" s="79"/>
    </row>
    <row r="44" spans="2:16" ht="11.25" customHeight="1">
      <c r="B44" s="73"/>
      <c r="C44" s="25">
        <v>2004</v>
      </c>
      <c r="D44" s="63">
        <f t="shared" si="10"/>
        <v>602</v>
      </c>
      <c r="E44" s="26">
        <f>SUM($D21:E21)</f>
        <v>1105</v>
      </c>
      <c r="F44" s="26">
        <f>SUM($D21:F21)</f>
        <v>1713</v>
      </c>
      <c r="G44" s="26">
        <f>SUM($D21:G21)</f>
        <v>2486</v>
      </c>
      <c r="H44" s="26">
        <f>SUM($D21:H21)</f>
        <v>3651</v>
      </c>
      <c r="I44" s="26">
        <f>SUM($D21:I21)</f>
        <v>4983</v>
      </c>
      <c r="J44" s="26">
        <f>SUM($D21:J21)</f>
        <v>7138</v>
      </c>
      <c r="K44" s="26">
        <f>SUM($D21:K21)</f>
        <v>10162</v>
      </c>
      <c r="L44" s="26">
        <f>SUM($D21:L21)</f>
        <v>12645</v>
      </c>
      <c r="M44" s="26">
        <f>SUM($D21:M21)</f>
        <v>14374</v>
      </c>
      <c r="N44" s="26">
        <f>SUM($D21:N21)</f>
        <v>15230</v>
      </c>
      <c r="O44" s="27">
        <f>SUM($D21:O21)</f>
        <v>15888</v>
      </c>
      <c r="P44" s="79"/>
    </row>
    <row r="45" spans="2:16" ht="12" customHeight="1">
      <c r="B45" s="73"/>
      <c r="C45" s="25">
        <v>2005</v>
      </c>
      <c r="D45" s="63">
        <f t="shared" si="10"/>
        <v>689.5393524978426</v>
      </c>
      <c r="E45" s="26">
        <f>SUM($D$22:E22)</f>
        <v>1237.0622908884307</v>
      </c>
      <c r="F45" s="26">
        <f>SUM($D$22:F22)</f>
        <v>1993.7243784987863</v>
      </c>
      <c r="G45" s="26">
        <f>SUM($D$22:G22)</f>
        <v>2854.148426715188</v>
      </c>
      <c r="H45" s="26">
        <f>SUM($D$22:H22)</f>
        <v>4254.565812629082</v>
      </c>
      <c r="I45" s="26">
        <f>SUM($D$22:I22)</f>
        <v>5754.545425526272</v>
      </c>
      <c r="J45" s="26">
        <f>SUM($D$22:J22)</f>
        <v>8357.014677356086</v>
      </c>
      <c r="K45" s="26">
        <f>SUM($D$22:K22)</f>
        <v>11810.360986881891</v>
      </c>
      <c r="L45" s="26">
        <f>SUM($D$22:L22)</f>
        <v>14572.755421821013</v>
      </c>
      <c r="M45" s="26">
        <f>SUM($D$22:M22)</f>
        <v>16472.14479030016</v>
      </c>
      <c r="N45" s="26">
        <f>SUM($D$22:N22)</f>
        <v>17416.06200748698</v>
      </c>
      <c r="O45" s="27">
        <f>SUM($D$22:O22)</f>
        <v>18153.502839192653</v>
      </c>
      <c r="P45" s="79"/>
    </row>
    <row r="46" spans="2:16" ht="12" customHeight="1">
      <c r="B46" s="74"/>
      <c r="C46" s="36">
        <v>2006</v>
      </c>
      <c r="D46" s="64">
        <f>SUM($D$23:D23)</f>
        <v>722</v>
      </c>
      <c r="E46" s="38">
        <f>SUM($D$23:E23)</f>
        <v>1271</v>
      </c>
      <c r="F46" s="38">
        <f>SUM($D$23:F23)</f>
        <v>2002</v>
      </c>
      <c r="G46" s="38">
        <f>SUM($D$23:G23)</f>
        <v>2939</v>
      </c>
      <c r="H46" s="38">
        <f>SUM($D$23:H23)</f>
        <v>4184</v>
      </c>
      <c r="I46" s="38">
        <f>SUM($D$23:I23)</f>
        <v>5695</v>
      </c>
      <c r="J46" s="38">
        <f>SUM($D$23:J23)</f>
        <v>8051</v>
      </c>
      <c r="K46" s="38">
        <f>SUM($D$23:K23)</f>
        <v>11214</v>
      </c>
      <c r="L46" s="38">
        <f>SUM($D$23:L23)</f>
        <v>13733</v>
      </c>
      <c r="M46" s="38">
        <f>SUM($D$23:M23)</f>
        <v>15321</v>
      </c>
      <c r="N46" s="38"/>
      <c r="O46" s="65"/>
      <c r="P46" s="80"/>
    </row>
    <row r="47" spans="2:16" ht="12" customHeight="1">
      <c r="B47" s="75" t="s">
        <v>32</v>
      </c>
      <c r="C47" s="25">
        <v>1997</v>
      </c>
      <c r="D47" s="45">
        <f aca="true" t="shared" si="11" ref="D47:O47">D37/D36*100-100</f>
        <v>21.839080459770116</v>
      </c>
      <c r="E47" s="43">
        <f t="shared" si="11"/>
        <v>10.88825214899714</v>
      </c>
      <c r="F47" s="43">
        <f t="shared" si="11"/>
        <v>25.94594594594595</v>
      </c>
      <c r="G47" s="43">
        <f t="shared" si="11"/>
        <v>29.350348027842216</v>
      </c>
      <c r="H47" s="43">
        <f t="shared" si="11"/>
        <v>40.04611837048424</v>
      </c>
      <c r="I47" s="43">
        <f t="shared" si="11"/>
        <v>31.589537223340045</v>
      </c>
      <c r="J47" s="43">
        <f t="shared" si="11"/>
        <v>28.90044576523033</v>
      </c>
      <c r="K47" s="43">
        <f t="shared" si="11"/>
        <v>29.65343767467857</v>
      </c>
      <c r="L47" s="43">
        <f t="shared" si="11"/>
        <v>30.036546368204654</v>
      </c>
      <c r="M47" s="43">
        <f t="shared" si="11"/>
        <v>26.067283100531185</v>
      </c>
      <c r="N47" s="43">
        <f t="shared" si="11"/>
        <v>25.01847745750186</v>
      </c>
      <c r="O47" s="44">
        <f t="shared" si="11"/>
        <v>23.92920353982302</v>
      </c>
      <c r="P47" s="78" t="s">
        <v>29</v>
      </c>
    </row>
    <row r="48" spans="2:16" ht="12" customHeight="1">
      <c r="B48" s="73"/>
      <c r="C48" s="25">
        <v>1998</v>
      </c>
      <c r="D48" s="45">
        <f aca="true" t="shared" si="12" ref="D48:O48">D38/D37*100-100</f>
        <v>23.113207547169807</v>
      </c>
      <c r="E48" s="43">
        <f t="shared" si="12"/>
        <v>26.614987080103376</v>
      </c>
      <c r="F48" s="43">
        <f t="shared" si="12"/>
        <v>15.593705293276102</v>
      </c>
      <c r="G48" s="43">
        <f t="shared" si="12"/>
        <v>10.13452914798205</v>
      </c>
      <c r="H48" s="43">
        <f t="shared" si="12"/>
        <v>6.805708013172335</v>
      </c>
      <c r="I48" s="43">
        <f t="shared" si="12"/>
        <v>7.607033639143722</v>
      </c>
      <c r="J48" s="43">
        <f t="shared" si="12"/>
        <v>2.1325648414985494</v>
      </c>
      <c r="K48" s="43">
        <f t="shared" si="12"/>
        <v>1.595171373140758</v>
      </c>
      <c r="L48" s="43">
        <f t="shared" si="12"/>
        <v>1.0714913051115502</v>
      </c>
      <c r="M48" s="43">
        <f t="shared" si="12"/>
        <v>2.6997503121098703</v>
      </c>
      <c r="N48" s="43">
        <f t="shared" si="12"/>
        <v>2.5421223765888215</v>
      </c>
      <c r="O48" s="44">
        <f t="shared" si="12"/>
        <v>2.499285918309056</v>
      </c>
      <c r="P48" s="79"/>
    </row>
    <row r="49" spans="2:16" ht="12" customHeight="1">
      <c r="B49" s="73"/>
      <c r="C49" s="25">
        <v>1999</v>
      </c>
      <c r="D49" s="45">
        <f aca="true" t="shared" si="13" ref="D49:O49">D39/D38*100-100</f>
        <v>-24.904214559386972</v>
      </c>
      <c r="E49" s="43">
        <f t="shared" si="13"/>
        <v>-22.040816326530603</v>
      </c>
      <c r="F49" s="43">
        <f t="shared" si="13"/>
        <v>-25</v>
      </c>
      <c r="G49" s="43">
        <f t="shared" si="13"/>
        <v>-29.885993485342027</v>
      </c>
      <c r="H49" s="43">
        <f t="shared" si="13"/>
        <v>-34.06988694758479</v>
      </c>
      <c r="I49" s="43">
        <f t="shared" si="13"/>
        <v>-36.34103019538188</v>
      </c>
      <c r="J49" s="43">
        <f t="shared" si="13"/>
        <v>-31.99774266365688</v>
      </c>
      <c r="K49" s="43">
        <f t="shared" si="13"/>
        <v>-30.553787396562697</v>
      </c>
      <c r="L49" s="43">
        <f t="shared" si="13"/>
        <v>-31.021897810218974</v>
      </c>
      <c r="M49" s="43">
        <f t="shared" si="13"/>
        <v>-29.114116395684547</v>
      </c>
      <c r="N49" s="43">
        <f t="shared" si="13"/>
        <v>-28.2502162006342</v>
      </c>
      <c r="O49" s="44">
        <f t="shared" si="13"/>
        <v>-27.50452835446565</v>
      </c>
      <c r="P49" s="79"/>
    </row>
    <row r="50" spans="2:16" ht="12" customHeight="1">
      <c r="B50" s="73"/>
      <c r="C50" s="25">
        <v>2000</v>
      </c>
      <c r="D50" s="45">
        <f aca="true" t="shared" si="14" ref="D50:O50">D40/D39*100-100</f>
        <v>10.714285714285722</v>
      </c>
      <c r="E50" s="43">
        <f t="shared" si="14"/>
        <v>13.350785340314133</v>
      </c>
      <c r="F50" s="43">
        <f t="shared" si="14"/>
        <v>21.28712871287128</v>
      </c>
      <c r="G50" s="43">
        <f t="shared" si="14"/>
        <v>34.37862950058073</v>
      </c>
      <c r="H50" s="43">
        <f t="shared" si="14"/>
        <v>41.777084957131734</v>
      </c>
      <c r="I50" s="43">
        <f t="shared" si="14"/>
        <v>43.303571428571416</v>
      </c>
      <c r="J50" s="43">
        <f t="shared" si="14"/>
        <v>50.29045643153526</v>
      </c>
      <c r="K50" s="43">
        <f t="shared" si="14"/>
        <v>47.54048273754964</v>
      </c>
      <c r="L50" s="43">
        <f t="shared" si="14"/>
        <v>48.274124464600675</v>
      </c>
      <c r="M50" s="43">
        <f t="shared" si="14"/>
        <v>47.24544480171491</v>
      </c>
      <c r="N50" s="43">
        <f t="shared" si="14"/>
        <v>47.54921655283246</v>
      </c>
      <c r="O50" s="44">
        <f t="shared" si="14"/>
        <v>46.76148375936958</v>
      </c>
      <c r="P50" s="79"/>
    </row>
    <row r="51" spans="2:16" ht="12" customHeight="1">
      <c r="B51" s="73"/>
      <c r="C51" s="25">
        <v>2001</v>
      </c>
      <c r="D51" s="45">
        <f aca="true" t="shared" si="15" ref="D51:O51">D41/D40*100-100</f>
        <v>2.7649769585253523</v>
      </c>
      <c r="E51" s="43">
        <f t="shared" si="15"/>
        <v>1.3856812933025395</v>
      </c>
      <c r="F51" s="43">
        <f t="shared" si="15"/>
        <v>0.27210884353740994</v>
      </c>
      <c r="G51" s="43">
        <f t="shared" si="15"/>
        <v>11.668107173725147</v>
      </c>
      <c r="H51" s="43">
        <f t="shared" si="15"/>
        <v>16.492578339747112</v>
      </c>
      <c r="I51" s="43">
        <f t="shared" si="15"/>
        <v>20.79439252336448</v>
      </c>
      <c r="J51" s="43">
        <f t="shared" si="15"/>
        <v>16.372170071783557</v>
      </c>
      <c r="K51" s="43">
        <f t="shared" si="15"/>
        <v>14.51646303582524</v>
      </c>
      <c r="L51" s="43">
        <f t="shared" si="15"/>
        <v>13.11809685641461</v>
      </c>
      <c r="M51" s="43">
        <f t="shared" si="15"/>
        <v>8.924151987188807</v>
      </c>
      <c r="N51" s="43">
        <f t="shared" si="15"/>
        <v>7.093260721579298</v>
      </c>
      <c r="O51" s="44">
        <f t="shared" si="15"/>
        <v>5.945521215295969</v>
      </c>
      <c r="P51" s="79"/>
    </row>
    <row r="52" spans="2:16" ht="12" customHeight="1">
      <c r="B52" s="73"/>
      <c r="C52" s="25">
        <v>2002</v>
      </c>
      <c r="D52" s="45">
        <f aca="true" t="shared" si="16" ref="D52:O52">D42/D41*100-100</f>
        <v>-4.4843049327354265</v>
      </c>
      <c r="E52" s="43">
        <f t="shared" si="16"/>
        <v>8.200455580865594</v>
      </c>
      <c r="F52" s="43">
        <f t="shared" si="16"/>
        <v>21.573948439620082</v>
      </c>
      <c r="G52" s="43">
        <f t="shared" si="16"/>
        <v>4.2569659442724515</v>
      </c>
      <c r="H52" s="43">
        <f t="shared" si="16"/>
        <v>-0.6134969325153321</v>
      </c>
      <c r="I52" s="43">
        <f t="shared" si="16"/>
        <v>-3.8362346872985142</v>
      </c>
      <c r="J52" s="43">
        <f t="shared" si="16"/>
        <v>-2.5148279952550467</v>
      </c>
      <c r="K52" s="43">
        <f t="shared" si="16"/>
        <v>0.5244122965641935</v>
      </c>
      <c r="L52" s="43">
        <f t="shared" si="16"/>
        <v>2.08802764007811</v>
      </c>
      <c r="M52" s="43">
        <f t="shared" si="16"/>
        <v>3.9026998128842507</v>
      </c>
      <c r="N52" s="43">
        <f t="shared" si="16"/>
        <v>4.360539028731253</v>
      </c>
      <c r="O52" s="44">
        <f t="shared" si="16"/>
        <v>4.83312731767613</v>
      </c>
      <c r="P52" s="79"/>
    </row>
    <row r="53" spans="2:16" ht="11.25" customHeight="1">
      <c r="B53" s="73"/>
      <c r="C53" s="25">
        <v>2003</v>
      </c>
      <c r="D53" s="45">
        <f aca="true" t="shared" si="17" ref="D53:O53">D43/D42*100-100</f>
        <v>76.99530516431926</v>
      </c>
      <c r="E53" s="43">
        <f t="shared" si="17"/>
        <v>67.36842105263159</v>
      </c>
      <c r="F53" s="43">
        <f t="shared" si="17"/>
        <v>34.040178571428584</v>
      </c>
      <c r="G53" s="43">
        <f t="shared" si="17"/>
        <v>21.974758723088343</v>
      </c>
      <c r="H53" s="43">
        <f t="shared" si="17"/>
        <v>14.71984805318138</v>
      </c>
      <c r="I53" s="43">
        <f t="shared" si="17"/>
        <v>15.990613476366079</v>
      </c>
      <c r="J53" s="43">
        <f t="shared" si="17"/>
        <v>28.279386712095402</v>
      </c>
      <c r="K53" s="43">
        <f t="shared" si="17"/>
        <v>46.62709120345386</v>
      </c>
      <c r="L53" s="43">
        <f t="shared" si="17"/>
        <v>54.384932313125375</v>
      </c>
      <c r="M53" s="43">
        <f t="shared" si="17"/>
        <v>53.66606637509648</v>
      </c>
      <c r="N53" s="43">
        <f t="shared" si="17"/>
        <v>54.866609818491895</v>
      </c>
      <c r="O53" s="44">
        <f t="shared" si="17"/>
        <v>55.67739653342767</v>
      </c>
      <c r="P53" s="79"/>
    </row>
    <row r="54" spans="2:16" ht="11.25" customHeight="1">
      <c r="B54" s="73"/>
      <c r="C54" s="25">
        <v>2004</v>
      </c>
      <c r="D54" s="45">
        <f aca="true" t="shared" si="18" ref="D54:O54">D44/D43*100-100</f>
        <v>59.68169761273211</v>
      </c>
      <c r="E54" s="43">
        <f t="shared" si="18"/>
        <v>38.99371069182388</v>
      </c>
      <c r="F54" s="43">
        <f t="shared" si="18"/>
        <v>42.63114071606995</v>
      </c>
      <c r="G54" s="43">
        <f t="shared" si="18"/>
        <v>51.308581862446744</v>
      </c>
      <c r="H54" s="43">
        <f t="shared" si="18"/>
        <v>51.117549668874176</v>
      </c>
      <c r="I54" s="43">
        <f t="shared" si="18"/>
        <v>44.01734104046241</v>
      </c>
      <c r="J54" s="43">
        <f t="shared" si="18"/>
        <v>35.42022386643902</v>
      </c>
      <c r="K54" s="43">
        <f t="shared" si="18"/>
        <v>24.67181940866152</v>
      </c>
      <c r="L54" s="43">
        <f t="shared" si="18"/>
        <v>20.520396492565766</v>
      </c>
      <c r="M54" s="43">
        <f t="shared" si="18"/>
        <v>20.32479491043027</v>
      </c>
      <c r="N54" s="43">
        <f t="shared" si="18"/>
        <v>19.798631322268534</v>
      </c>
      <c r="O54" s="44">
        <f t="shared" si="18"/>
        <v>20.33628720745284</v>
      </c>
      <c r="P54" s="79"/>
    </row>
    <row r="55" spans="2:16" ht="11.25" customHeight="1">
      <c r="B55" s="73"/>
      <c r="C55" s="46">
        <v>2005</v>
      </c>
      <c r="D55" s="45">
        <f aca="true" t="shared" si="19" ref="D55:O55">D45/D44*100-100</f>
        <v>14.54142068070476</v>
      </c>
      <c r="E55" s="43">
        <f t="shared" si="19"/>
        <v>11.951338541939421</v>
      </c>
      <c r="F55" s="43">
        <f t="shared" si="19"/>
        <v>16.387879655504165</v>
      </c>
      <c r="G55" s="43">
        <f t="shared" si="19"/>
        <v>14.808866722252148</v>
      </c>
      <c r="H55" s="43">
        <f t="shared" si="19"/>
        <v>16.531520477378308</v>
      </c>
      <c r="I55" s="43">
        <f t="shared" si="19"/>
        <v>15.483552589329165</v>
      </c>
      <c r="J55" s="43">
        <f t="shared" si="19"/>
        <v>17.077818399496863</v>
      </c>
      <c r="K55" s="43">
        <f t="shared" si="19"/>
        <v>16.220832384194964</v>
      </c>
      <c r="L55" s="43">
        <f t="shared" si="19"/>
        <v>15.245199065409352</v>
      </c>
      <c r="M55" s="43">
        <f t="shared" si="19"/>
        <v>14.59680527549854</v>
      </c>
      <c r="N55" s="43">
        <f t="shared" si="19"/>
        <v>14.353657304576359</v>
      </c>
      <c r="O55" s="44">
        <f t="shared" si="19"/>
        <v>14.259207195321338</v>
      </c>
      <c r="P55" s="79"/>
    </row>
    <row r="56" spans="2:16" ht="11.25" customHeight="1" thickBot="1">
      <c r="B56" s="76"/>
      <c r="C56" s="66">
        <v>2006</v>
      </c>
      <c r="D56" s="48">
        <f aca="true" t="shared" si="20" ref="D56:M56">D46/D45*100-100</f>
        <v>4.707584474268117</v>
      </c>
      <c r="E56" s="49">
        <f t="shared" si="20"/>
        <v>2.7434114968613272</v>
      </c>
      <c r="F56" s="49">
        <f t="shared" si="20"/>
        <v>0.41508352861919207</v>
      </c>
      <c r="G56" s="49">
        <f t="shared" si="20"/>
        <v>2.972920836582645</v>
      </c>
      <c r="H56" s="49">
        <f t="shared" si="20"/>
        <v>-1.6585902236984253</v>
      </c>
      <c r="I56" s="49">
        <f t="shared" si="20"/>
        <v>-1.0347546352165011</v>
      </c>
      <c r="J56" s="49">
        <f t="shared" si="20"/>
        <v>-3.6617702513465105</v>
      </c>
      <c r="K56" s="49">
        <f t="shared" si="20"/>
        <v>-5.0494729800747535</v>
      </c>
      <c r="L56" s="49">
        <f t="shared" si="20"/>
        <v>-5.76250268060889</v>
      </c>
      <c r="M56" s="49">
        <f t="shared" si="20"/>
        <v>-6.98843292694967</v>
      </c>
      <c r="N56" s="49"/>
      <c r="O56" s="50"/>
      <c r="P56" s="80"/>
    </row>
    <row r="57" spans="2:16" ht="11.25" customHeight="1">
      <c r="B57" s="67" t="s">
        <v>33</v>
      </c>
      <c r="C57" s="46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52"/>
    </row>
    <row r="58" spans="2:16" ht="12" customHeight="1" hidden="1">
      <c r="B58" s="69" t="s">
        <v>34</v>
      </c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68"/>
    </row>
    <row r="59" spans="2:16" ht="9" customHeight="1" hidden="1"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68"/>
    </row>
    <row r="60" spans="2:16" ht="9.75" customHeight="1">
      <c r="B60" s="3" t="s">
        <v>35</v>
      </c>
      <c r="P60" s="68"/>
    </row>
    <row r="61" ht="9.75" customHeight="1">
      <c r="P61" s="68"/>
    </row>
    <row r="62" ht="9.75" customHeight="1">
      <c r="P62" s="68"/>
    </row>
    <row r="63" ht="9.75" customHeight="1">
      <c r="P63" s="68"/>
    </row>
  </sheetData>
  <mergeCells count="11">
    <mergeCell ref="P14:P23"/>
    <mergeCell ref="P24:P33"/>
    <mergeCell ref="P37:P46"/>
    <mergeCell ref="P47:P56"/>
    <mergeCell ref="B58:O59"/>
    <mergeCell ref="B2:O2"/>
    <mergeCell ref="B3:O3"/>
    <mergeCell ref="B14:B23"/>
    <mergeCell ref="B24:B33"/>
    <mergeCell ref="B37:B46"/>
    <mergeCell ref="B47:B56"/>
  </mergeCells>
  <printOptions horizontalCentered="1" verticalCentered="1"/>
  <pageMargins left="0.58" right="0.54" top="0.54" bottom="0.5118110236220472" header="0" footer="0.31496062992125984"/>
  <pageSetup fitToHeight="1" fitToWidth="1" horizontalDpi="600" verticalDpi="600" orientation="landscape" paperSize="9" scale="90" r:id="rId1"/>
  <headerFooter alignWithMargins="0">
    <oddFooter>&amp;C126</oddFooter>
  </headerFooter>
  <rowBreaks count="1" manualBreakCount="1">
    <brk id="33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filiz.oztas</dc:creator>
  <cp:keywords/>
  <dc:description/>
  <cp:lastModifiedBy>User</cp:lastModifiedBy>
  <dcterms:created xsi:type="dcterms:W3CDTF">2007-01-17T12:12:26Z</dcterms:created>
  <dcterms:modified xsi:type="dcterms:W3CDTF">2007-02-23T13:30:33Z</dcterms:modified>
  <cp:category/>
  <cp:version/>
  <cp:contentType/>
  <cp:contentStatus/>
</cp:coreProperties>
</file>